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9" i="1"/>
  <c r="C16" s="1"/>
  <c r="B50"/>
  <c r="B54" s="1"/>
  <c r="B44"/>
  <c r="B39"/>
  <c r="B35"/>
  <c r="B21"/>
  <c r="B20"/>
  <c r="B19" s="1"/>
  <c r="B18" l="1"/>
</calcChain>
</file>

<file path=xl/sharedStrings.xml><?xml version="1.0" encoding="utf-8"?>
<sst xmlns="http://schemas.openxmlformats.org/spreadsheetml/2006/main" count="59" uniqueCount="36">
  <si>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</si>
  <si>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</si>
  <si>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</si>
  <si>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</si>
  <si>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</si>
  <si>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</si>
  <si>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</si>
  <si>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</si>
  <si>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10.03.2022.</t>
  </si>
  <si>
    <t>11.03.2022.</t>
  </si>
  <si>
    <t>IZVOD  BR. 46</t>
  </si>
  <si>
    <t>DIREKTNA PLAĆANJA RFZO - LEKOVI 071</t>
  </si>
  <si>
    <t>DIREKTNA PLAĆANJA RFZO - CITOSTATICI 073</t>
  </si>
  <si>
    <t>DIREKTNA PLAĆANJA RFZO - LEKOVI SA C LISTE 074</t>
  </si>
  <si>
    <t>DIREKTNA PLAĆANJA RFZO - SANITETSKI 085</t>
  </si>
  <si>
    <t>DIREKTNA PLAĆANJA RFZO - DIJALIZA 080</t>
  </si>
  <si>
    <t>PROVIZIJA UPRAVE ZA TREZOR</t>
  </si>
  <si>
    <t>OSTALI TROŠKOVI - 07F</t>
  </si>
  <si>
    <t>Sopharma Trading</t>
  </si>
  <si>
    <t>BEOHEM-3 d.o.o.</t>
  </si>
  <si>
    <t>Farmalogist</t>
  </si>
  <si>
    <t>Phoenix pharma doo</t>
  </si>
  <si>
    <t>PharmaSwiss</t>
  </si>
  <si>
    <t>INOPHARM</t>
  </si>
  <si>
    <t>VEGA</t>
  </si>
  <si>
    <t>Amicus SRB d.o.o.</t>
  </si>
  <si>
    <t>MEDICA LINEA PHARM DOO</t>
  </si>
  <si>
    <t>ECOTRADE BG</t>
  </si>
  <si>
    <t>B. Braun RSRB DOO Beograd</t>
  </si>
  <si>
    <t>INPHARM CO DOO</t>
  </si>
  <si>
    <t>ADOC D.O.O. Beograd</t>
  </si>
  <si>
    <t>MEDINIC EXPORT IMPORT</t>
  </si>
  <si>
    <t>Yunycom d.o.o.</t>
  </si>
  <si>
    <t>Diahem Gramim d.o.o.</t>
  </si>
  <si>
    <t>Makler d.o.o.</t>
  </si>
  <si>
    <t>FRESENIUS MEDICAL CARE SRBIJA DOO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</si>
</sst>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6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  <xf numFmtId="0" fontId="38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4" fontId="13" fillId="0" borderId="15" xfId="0" applyNumberFormat="1" applyFont="1" applyFill="1" applyBorder="1"/>
    <xf numFmtId="0" fontId="1" fillId="0" borderId="12" xfId="0" applyFont="1" applyFill="1" applyBorder="1"/>
    <xf numFmtId="4" fontId="13" fillId="0" borderId="13" xfId="0" applyNumberFormat="1" applyFont="1" applyFill="1" applyBorder="1"/>
    <xf numFmtId="0" fontId="38" fillId="0" borderId="10" xfId="0" applyFont="1" applyFill="1" applyBorder="1"/>
    <xf numFmtId="4" fontId="38" fillId="0" borderId="11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615408.82999999996</v>
      </c>
    </row>
    <row r="8" spans="1:3">
      <c r="A8" s="7" t="s">
        <v>2</v>
      </c>
      <c r="B8" s="7" t="s">
        <v>8</v>
      </c>
      <c r="C8" s="8">
        <v>686315.88000000082</v>
      </c>
    </row>
    <row r="9" spans="1:3">
      <c r="A9" s="7" t="s">
        <v>7</v>
      </c>
      <c r="B9" s="7" t="s">
        <v>9</v>
      </c>
      <c r="C9" s="8">
        <f>31884+300</f>
        <v>32184</v>
      </c>
    </row>
    <row r="10" spans="1:3">
      <c r="A10" s="7" t="s">
        <v>11</v>
      </c>
      <c r="B10" s="7" t="s">
        <v>9</v>
      </c>
      <c r="C10" s="8">
        <v>8871386.9600000009</v>
      </c>
    </row>
    <row r="11" spans="1:3">
      <c r="A11" s="7" t="s">
        <v>12</v>
      </c>
      <c r="B11" s="7" t="s">
        <v>9</v>
      </c>
      <c r="C11" s="8">
        <v>771284.43</v>
      </c>
    </row>
    <row r="12" spans="1:3">
      <c r="A12" s="7" t="s">
        <v>13</v>
      </c>
      <c r="B12" s="7" t="s">
        <v>9</v>
      </c>
      <c r="C12" s="8">
        <v>972271.01</v>
      </c>
    </row>
    <row r="13" spans="1:3">
      <c r="A13" s="7" t="s">
        <v>14</v>
      </c>
      <c r="B13" s="7" t="s">
        <v>9</v>
      </c>
      <c r="C13" s="8">
        <v>2661344.75</v>
      </c>
    </row>
    <row r="14" spans="1:3">
      <c r="A14" s="7" t="s">
        <v>15</v>
      </c>
      <c r="B14" s="7" t="s">
        <v>9</v>
      </c>
      <c r="C14" s="8">
        <v>857657.9</v>
      </c>
    </row>
    <row r="15" spans="1:3">
      <c r="A15" s="9" t="s">
        <v>6</v>
      </c>
      <c r="B15" s="7" t="s">
        <v>9</v>
      </c>
      <c r="C15" s="10">
        <v>14237036.100000001</v>
      </c>
    </row>
    <row r="16" spans="1:3">
      <c r="A16" s="11"/>
      <c r="B16" s="7"/>
      <c r="C16" s="1">
        <f>C8+C9+C10+C11+C12+C13+C14-C15</f>
        <v>615408.83000000007</v>
      </c>
    </row>
    <row r="17" spans="1:3">
      <c r="A17" s="11"/>
      <c r="C17" s="1"/>
    </row>
    <row r="18" spans="1:3">
      <c r="A18" s="2" t="s">
        <v>3</v>
      </c>
      <c r="B18" s="12" t="str">
        <f>A4</f>
        <v>11.03.2022.</v>
      </c>
    </row>
    <row r="19" spans="1:3">
      <c r="A19" s="18" t="s">
        <v>17</v>
      </c>
      <c r="B19" s="19">
        <f>SUM(B20)</f>
        <v>103091.05</v>
      </c>
    </row>
    <row r="20" spans="1:3">
      <c r="A20" s="20" t="s">
        <v>16</v>
      </c>
      <c r="B20" s="21">
        <f>101191.79+932.13+967.13</f>
        <v>103091.05</v>
      </c>
    </row>
    <row r="21" spans="1:3">
      <c r="A21" s="24" t="s">
        <v>11</v>
      </c>
      <c r="B21" s="25">
        <f>SUM(B22:B34)</f>
        <v>8871386.959999999</v>
      </c>
    </row>
    <row r="22" spans="1:3">
      <c r="A22" s="22" t="s">
        <v>18</v>
      </c>
      <c r="B22" s="23">
        <v>683150.24</v>
      </c>
    </row>
    <row r="23" spans="1:3">
      <c r="A23" s="22" t="s">
        <v>19</v>
      </c>
      <c r="B23" s="23">
        <v>1595880</v>
      </c>
    </row>
    <row r="24" spans="1:3">
      <c r="A24" s="22" t="s">
        <v>20</v>
      </c>
      <c r="B24" s="23">
        <v>457695.04</v>
      </c>
    </row>
    <row r="25" spans="1:3">
      <c r="A25" s="22" t="s">
        <v>21</v>
      </c>
      <c r="B25" s="23">
        <v>3429222.3999999999</v>
      </c>
    </row>
    <row r="26" spans="1:3">
      <c r="A26" s="22" t="s">
        <v>22</v>
      </c>
      <c r="B26" s="23">
        <v>137464.79999999999</v>
      </c>
    </row>
    <row r="27" spans="1:3">
      <c r="A27" s="22" t="s">
        <v>23</v>
      </c>
      <c r="B27" s="23">
        <v>99871.2</v>
      </c>
    </row>
    <row r="28" spans="1:3">
      <c r="A28" s="22" t="s">
        <v>24</v>
      </c>
      <c r="B28" s="23">
        <v>906800.98000000021</v>
      </c>
    </row>
    <row r="29" spans="1:3">
      <c r="A29" s="22" t="s">
        <v>25</v>
      </c>
      <c r="B29" s="23">
        <v>793391.02</v>
      </c>
    </row>
    <row r="30" spans="1:3">
      <c r="A30" s="22" t="s">
        <v>26</v>
      </c>
      <c r="B30" s="23">
        <v>52343.5</v>
      </c>
    </row>
    <row r="31" spans="1:3">
      <c r="A31" s="22" t="s">
        <v>27</v>
      </c>
      <c r="B31" s="23">
        <v>61116</v>
      </c>
    </row>
    <row r="32" spans="1:3">
      <c r="A32" s="22" t="s">
        <v>28</v>
      </c>
      <c r="B32" s="23">
        <v>91665.2</v>
      </c>
    </row>
    <row r="33" spans="1:2">
      <c r="A33" s="22" t="s">
        <v>29</v>
      </c>
      <c r="B33" s="23">
        <v>388279.21</v>
      </c>
    </row>
    <row r="34" spans="1:2">
      <c r="A34" s="20" t="s">
        <v>30</v>
      </c>
      <c r="B34" s="21">
        <v>174507.37</v>
      </c>
    </row>
    <row r="35" spans="1:2">
      <c r="A35" s="24" t="s">
        <v>12</v>
      </c>
      <c r="B35" s="25">
        <f>SUM(B36:B38)</f>
        <v>771284.42999999993</v>
      </c>
    </row>
    <row r="36" spans="1:2">
      <c r="A36" s="22" t="s">
        <v>22</v>
      </c>
      <c r="B36" s="23">
        <v>569194.34</v>
      </c>
    </row>
    <row r="37" spans="1:2">
      <c r="A37" s="22" t="s">
        <v>20</v>
      </c>
      <c r="B37" s="23">
        <v>153536.09</v>
      </c>
    </row>
    <row r="38" spans="1:2">
      <c r="A38" s="20" t="s">
        <v>21</v>
      </c>
      <c r="B38" s="21">
        <v>48554</v>
      </c>
    </row>
    <row r="39" spans="1:2">
      <c r="A39" s="24" t="s">
        <v>13</v>
      </c>
      <c r="B39" s="25">
        <f>SUM(B40:B43)</f>
        <v>972271.01</v>
      </c>
    </row>
    <row r="40" spans="1:2">
      <c r="A40" s="22" t="s">
        <v>21</v>
      </c>
      <c r="B40" s="23">
        <v>142619.53</v>
      </c>
    </row>
    <row r="41" spans="1:2">
      <c r="A41" s="22" t="s">
        <v>30</v>
      </c>
      <c r="B41" s="23">
        <v>337336.36</v>
      </c>
    </row>
    <row r="42" spans="1:2">
      <c r="A42" s="22" t="s">
        <v>25</v>
      </c>
      <c r="B42" s="23">
        <v>445005</v>
      </c>
    </row>
    <row r="43" spans="1:2">
      <c r="A43" s="20" t="s">
        <v>29</v>
      </c>
      <c r="B43" s="21">
        <v>47310.12</v>
      </c>
    </row>
    <row r="44" spans="1:2">
      <c r="A44" s="24" t="s">
        <v>14</v>
      </c>
      <c r="B44" s="13">
        <f>SUM(B45:B49)</f>
        <v>2661344.75</v>
      </c>
    </row>
    <row r="45" spans="1:2">
      <c r="A45" s="22" t="s">
        <v>31</v>
      </c>
      <c r="B45" s="15">
        <v>65835</v>
      </c>
    </row>
    <row r="46" spans="1:2">
      <c r="A46" s="22" t="s">
        <v>32</v>
      </c>
      <c r="B46" s="15">
        <v>1324307.57</v>
      </c>
    </row>
    <row r="47" spans="1:2">
      <c r="A47" s="22" t="s">
        <v>33</v>
      </c>
      <c r="B47" s="15">
        <v>34140</v>
      </c>
    </row>
    <row r="48" spans="1:2">
      <c r="A48" s="22" t="s">
        <v>26</v>
      </c>
      <c r="B48" s="15">
        <v>18960</v>
      </c>
    </row>
    <row r="49" spans="1:2">
      <c r="A49" s="20" t="s">
        <v>34</v>
      </c>
      <c r="B49" s="17">
        <v>1218102.1800000002</v>
      </c>
    </row>
    <row r="50" spans="1:2">
      <c r="A50" s="24" t="s">
        <v>15</v>
      </c>
      <c r="B50" s="25">
        <f>SUM(B51:B53)</f>
        <v>857657.9</v>
      </c>
    </row>
    <row r="51" spans="1:2">
      <c r="A51" s="14" t="s">
        <v>35</v>
      </c>
      <c r="B51" s="15">
        <v>637657.9</v>
      </c>
    </row>
    <row r="52" spans="1:2">
      <c r="A52" s="14" t="s">
        <v>27</v>
      </c>
      <c r="B52" s="15">
        <v>158400</v>
      </c>
    </row>
    <row r="53" spans="1:2">
      <c r="A53" s="16" t="s">
        <v>28</v>
      </c>
      <c r="B53" s="17">
        <v>61600</v>
      </c>
    </row>
    <row r="54" spans="1:2">
      <c r="B54" s="1">
        <f>B19+B21+B35+B39+B44+B50</f>
        <v>14237036.1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2022-03-14T05:48:19Z</cp:lastPrinted>
  <dcterms:created xsi:type="dcterms:W3CDTF">2009-03-09T09:27:50Z</dcterms:created>
  <dcterms:modified xsi:type="dcterms:W3CDTF">2022-03-14T05:48:28Z</dcterms:modified>
</cp:coreProperties>
</file>